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360" yWindow="-132" windowWidth="10680" windowHeight="9660"/>
  </bookViews>
  <sheets>
    <sheet name="1" sheetId="1" r:id="rId1"/>
    <sheet name="расчет цен выхлд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2" l="1"/>
  <c r="K15" i="2"/>
  <c r="L15" i="2"/>
  <c r="M15" i="2"/>
  <c r="N15" i="2"/>
  <c r="O15" i="2"/>
  <c r="P15" i="2"/>
  <c r="K16" i="2"/>
  <c r="L16" i="2"/>
  <c r="M16" i="2"/>
  <c r="N16" i="2"/>
  <c r="O16" i="2"/>
  <c r="P16" i="2"/>
  <c r="J16" i="2"/>
  <c r="J15" i="2"/>
  <c r="K7" i="2"/>
  <c r="L7" i="2"/>
  <c r="M7" i="2"/>
  <c r="N7" i="2"/>
  <c r="O7" i="2"/>
  <c r="P7" i="2"/>
  <c r="J7" i="2"/>
  <c r="L6" i="2"/>
  <c r="M6" i="2"/>
  <c r="N6" i="2"/>
  <c r="O6" i="2"/>
  <c r="P6" i="2"/>
  <c r="K6" i="2"/>
  <c r="K9" i="2" s="1"/>
  <c r="J6" i="2"/>
  <c r="K10" i="2"/>
  <c r="L10" i="2"/>
  <c r="M10" i="2"/>
  <c r="N10" i="2"/>
  <c r="O10" i="2"/>
  <c r="P10" i="2"/>
  <c r="L11" i="2"/>
  <c r="M11" i="2"/>
  <c r="N11" i="2"/>
  <c r="O11" i="2"/>
  <c r="P11" i="2"/>
  <c r="K12" i="2"/>
  <c r="L12" i="2"/>
  <c r="M12" i="2"/>
  <c r="N12" i="2"/>
  <c r="O12" i="2"/>
  <c r="P12" i="2"/>
  <c r="K13" i="2"/>
  <c r="L13" i="2"/>
  <c r="M13" i="2"/>
  <c r="N13" i="2"/>
  <c r="O13" i="2"/>
  <c r="P13" i="2"/>
  <c r="K14" i="2"/>
  <c r="L14" i="2"/>
  <c r="M14" i="2"/>
  <c r="N14" i="2"/>
  <c r="O14" i="2"/>
  <c r="P14" i="2"/>
  <c r="J14" i="2"/>
  <c r="J13" i="2"/>
  <c r="J12" i="2"/>
  <c r="J11" i="2"/>
  <c r="J10" i="2"/>
  <c r="P2" i="2"/>
  <c r="P3" i="2"/>
  <c r="P4" i="2"/>
  <c r="P5" i="2"/>
  <c r="K2" i="2"/>
  <c r="L2" i="2"/>
  <c r="M2" i="2"/>
  <c r="N2" i="2"/>
  <c r="O2" i="2"/>
  <c r="K3" i="2"/>
  <c r="L3" i="2"/>
  <c r="M3" i="2"/>
  <c r="N3" i="2"/>
  <c r="O3" i="2"/>
  <c r="K4" i="2"/>
  <c r="L4" i="2"/>
  <c r="M4" i="2"/>
  <c r="N4" i="2"/>
  <c r="O4" i="2"/>
  <c r="K5" i="2"/>
  <c r="L5" i="2"/>
  <c r="M5" i="2"/>
  <c r="N5" i="2"/>
  <c r="O5" i="2"/>
  <c r="J3" i="2"/>
  <c r="J4" i="2"/>
  <c r="J5" i="2"/>
  <c r="J2" i="2"/>
  <c r="K18" i="2" l="1"/>
  <c r="K20" i="2"/>
  <c r="K21" i="2" s="1"/>
</calcChain>
</file>

<file path=xl/sharedStrings.xml><?xml version="1.0" encoding="utf-8"?>
<sst xmlns="http://schemas.openxmlformats.org/spreadsheetml/2006/main" count="84" uniqueCount="50">
  <si>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</si>
  <si>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</si>
  <si>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</si>
  <si>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</si>
  <si>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</si>
  <si>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</si>
  <si>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</si>
  <si>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</si>
  <si>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</si>
  <si>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</si>
  <si>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</si>
  <si>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</si>
  <si>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</si>
  <si>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</si>
  <si>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</si>
  <si>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</si>
  <si>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</si>
  <si>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</si>
  <si>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</si>
  <si>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</si>
  <si>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</si>
  <si>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</si>
  <si>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</si>
  <si>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</si>
  <si>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</si>
  <si>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</si>
  <si>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</si>
  <si>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</si>
  <si>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</si>
  <si>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первый</t>
  </si>
  <si>
    <t>54-2к</t>
  </si>
  <si>
    <t>Каша вязкая молочная кукурузная</t>
  </si>
  <si>
    <t>54-2гн</t>
  </si>
  <si>
    <t>Чай с сахаром</t>
  </si>
  <si>
    <t>Мандарин</t>
  </si>
  <si>
    <t>54-1з</t>
  </si>
  <si>
    <t>Сыр твердых сортов в нарезке</t>
  </si>
  <si>
    <t>Хлеб ржаной</t>
  </si>
  <si>
    <t>54-3з</t>
  </si>
  <si>
    <t>Помидор в нарезке</t>
  </si>
  <si>
    <t>54-4с</t>
  </si>
  <si>
    <t>Рассольник домашний</t>
  </si>
  <si>
    <t>54-10м</t>
  </si>
  <si>
    <t>Капуста тушеная с мясом</t>
  </si>
  <si>
    <t>54-3хн</t>
  </si>
  <si>
    <t>Компот из чернослива</t>
  </si>
  <si>
    <t>Яблоко</t>
  </si>
  <si>
    <t>7-11 лет</t>
  </si>
  <si>
    <t>12-18 лет</t>
  </si>
  <si>
    <t>МБОУ "Латышовская СОШ"  12-18 лет ,  11.07.2023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</si>
</sst>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2" fontId="3" fillId="0" borderId="0" xfId="0" applyNumberFormat="1" applyFont="1"/>
    <xf numFmtId="2" fontId="3" fillId="5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SheetLayoutView="10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49</v>
      </c>
      <c r="C1" s="42"/>
      <c r="D1" s="43"/>
      <c r="E1" t="s">
        <v>22</v>
      </c>
      <c r="F1" s="19"/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6" t="s">
        <v>31</v>
      </c>
      <c r="E4" s="6">
        <v>220.00000000000003</v>
      </c>
      <c r="F4" s="32">
        <v>22</v>
      </c>
      <c r="G4" s="6">
        <v>316.58000000000004</v>
      </c>
      <c r="H4" s="6">
        <v>7.9200000000000008</v>
      </c>
      <c r="I4" s="6">
        <v>10.119999999999999</v>
      </c>
      <c r="J4" s="2">
        <v>48.400000000000006</v>
      </c>
    </row>
    <row r="5" spans="1:10" x14ac:dyDescent="0.3">
      <c r="A5" s="7"/>
      <c r="B5" s="1" t="s">
        <v>12</v>
      </c>
      <c r="C5" s="2" t="s">
        <v>32</v>
      </c>
      <c r="D5" s="29" t="s">
        <v>33</v>
      </c>
      <c r="E5" s="2">
        <v>220.00000000000003</v>
      </c>
      <c r="F5" s="33">
        <v>5.5</v>
      </c>
      <c r="G5" s="2">
        <v>29.480000000000004</v>
      </c>
      <c r="H5" s="2">
        <v>0.22000000000000003</v>
      </c>
      <c r="I5" s="2">
        <v>0</v>
      </c>
      <c r="J5" s="2">
        <v>7.0400000000000009</v>
      </c>
    </row>
    <row r="6" spans="1:10" x14ac:dyDescent="0.3">
      <c r="A6" s="7"/>
      <c r="B6" s="1" t="s">
        <v>23</v>
      </c>
      <c r="C6" s="30" t="s">
        <v>28</v>
      </c>
      <c r="D6" s="31" t="s">
        <v>27</v>
      </c>
      <c r="E6" s="30">
        <v>49.500000000000007</v>
      </c>
      <c r="F6" s="34">
        <v>2.9205000000000001</v>
      </c>
      <c r="G6" s="30">
        <v>116.05000000000001</v>
      </c>
      <c r="H6" s="30">
        <v>3.74</v>
      </c>
      <c r="I6" s="30">
        <v>0.44000000000000006</v>
      </c>
      <c r="J6" s="30">
        <v>24.310000000000002</v>
      </c>
    </row>
    <row r="7" spans="1:10" ht="15" thickBot="1" x14ac:dyDescent="0.35">
      <c r="A7" s="7"/>
      <c r="B7" s="9" t="s">
        <v>20</v>
      </c>
      <c r="C7" s="2" t="s">
        <v>28</v>
      </c>
      <c r="D7" s="2" t="s">
        <v>37</v>
      </c>
      <c r="E7" s="2">
        <v>27.500000000000004</v>
      </c>
      <c r="F7" s="33">
        <v>1.3475000000000001</v>
      </c>
      <c r="G7" s="2">
        <v>46.970000000000006</v>
      </c>
      <c r="H7" s="2">
        <v>1.87</v>
      </c>
      <c r="I7" s="2">
        <v>0.33</v>
      </c>
      <c r="J7" s="2">
        <v>9.240000000000002</v>
      </c>
    </row>
    <row r="8" spans="1:10" ht="15" thickBot="1" x14ac:dyDescent="0.35">
      <c r="A8" s="8"/>
      <c r="B8" s="9"/>
      <c r="C8" s="2" t="s">
        <v>35</v>
      </c>
      <c r="D8" s="2" t="s">
        <v>36</v>
      </c>
      <c r="E8" s="2">
        <v>30</v>
      </c>
      <c r="F8" s="20">
        <v>18</v>
      </c>
      <c r="G8" s="20">
        <v>107.4</v>
      </c>
      <c r="H8" s="20">
        <v>7</v>
      </c>
      <c r="I8" s="20">
        <v>8.8000000000000007</v>
      </c>
      <c r="J8" s="20">
        <v>0</v>
      </c>
    </row>
    <row r="9" spans="1:10" x14ac:dyDescent="0.3">
      <c r="A9" s="4" t="s">
        <v>13</v>
      </c>
      <c r="B9" s="11" t="s">
        <v>20</v>
      </c>
      <c r="C9" s="2" t="s">
        <v>28</v>
      </c>
      <c r="D9" s="29" t="s">
        <v>34</v>
      </c>
      <c r="E9" s="2">
        <v>105</v>
      </c>
      <c r="F9" s="2">
        <v>21</v>
      </c>
      <c r="G9" s="2">
        <v>36.75</v>
      </c>
      <c r="H9" s="2">
        <v>0.89999999999999991</v>
      </c>
      <c r="I9" s="2">
        <v>0.15000000000000002</v>
      </c>
      <c r="J9" s="2">
        <v>7.9499999999999993</v>
      </c>
    </row>
    <row r="10" spans="1:10" x14ac:dyDescent="0.3">
      <c r="A10" s="7"/>
      <c r="B10" s="2"/>
      <c r="C10" s="2"/>
      <c r="D10" s="27"/>
      <c r="E10" s="15"/>
      <c r="F10" s="20"/>
      <c r="G10" s="2"/>
      <c r="H10" s="20"/>
      <c r="I10" s="20"/>
      <c r="J10" s="20"/>
    </row>
    <row r="11" spans="1:10" ht="15" thickBot="1" x14ac:dyDescent="0.35">
      <c r="A11" s="8"/>
      <c r="B11" s="9"/>
      <c r="C11" s="9"/>
      <c r="D11" s="28"/>
      <c r="E11" s="28"/>
      <c r="F11" s="37"/>
      <c r="G11" s="28"/>
      <c r="H11" s="28"/>
      <c r="I11" s="28"/>
      <c r="J11" s="28"/>
    </row>
    <row r="12" spans="1:10" x14ac:dyDescent="0.3">
      <c r="A12" s="7" t="s">
        <v>14</v>
      </c>
      <c r="B12" s="10" t="s">
        <v>15</v>
      </c>
      <c r="C12" s="3" t="s">
        <v>38</v>
      </c>
      <c r="D12" s="29" t="s">
        <v>39</v>
      </c>
      <c r="E12" s="3">
        <v>66</v>
      </c>
      <c r="F12" s="22">
        <v>13.200000000000001</v>
      </c>
      <c r="G12" s="3">
        <v>14.080000000000002</v>
      </c>
      <c r="H12" s="3">
        <v>0.77</v>
      </c>
      <c r="I12" s="3">
        <v>0.11000000000000001</v>
      </c>
      <c r="J12" s="35">
        <v>2.5299999999999998</v>
      </c>
    </row>
    <row r="13" spans="1:10" x14ac:dyDescent="0.3">
      <c r="A13" s="7"/>
      <c r="B13" s="1" t="s">
        <v>16</v>
      </c>
      <c r="C13" s="2" t="s">
        <v>40</v>
      </c>
      <c r="D13" s="27" t="s">
        <v>41</v>
      </c>
      <c r="E13" s="2">
        <v>220.00000000000003</v>
      </c>
      <c r="F13" s="20">
        <v>55.456000000000003</v>
      </c>
      <c r="G13" s="2">
        <v>127.71000000000001</v>
      </c>
      <c r="H13" s="2">
        <v>5.0599999999999996</v>
      </c>
      <c r="I13" s="2">
        <v>6.2700000000000005</v>
      </c>
      <c r="J13" s="36">
        <v>12.76</v>
      </c>
    </row>
    <row r="14" spans="1:10" x14ac:dyDescent="0.3">
      <c r="A14" s="7"/>
      <c r="B14" s="1" t="s">
        <v>17</v>
      </c>
      <c r="C14" s="2" t="s">
        <v>42</v>
      </c>
      <c r="D14" s="27" t="s">
        <v>43</v>
      </c>
      <c r="E14" s="2">
        <v>220.00000000000003</v>
      </c>
      <c r="F14" s="20">
        <v>33.164999999999999</v>
      </c>
      <c r="G14" s="2">
        <v>373.34000000000003</v>
      </c>
      <c r="H14" s="2">
        <v>24.200000000000003</v>
      </c>
      <c r="I14" s="2">
        <v>24.200000000000003</v>
      </c>
      <c r="J14" s="36">
        <v>14.630000000000003</v>
      </c>
    </row>
    <row r="15" spans="1:10" x14ac:dyDescent="0.3">
      <c r="A15" s="7"/>
      <c r="B15" s="1" t="s">
        <v>18</v>
      </c>
      <c r="C15" s="2" t="s">
        <v>28</v>
      </c>
      <c r="D15" s="27" t="s">
        <v>46</v>
      </c>
      <c r="E15" s="2">
        <v>132</v>
      </c>
      <c r="F15" s="20">
        <v>19.8</v>
      </c>
      <c r="G15" s="2">
        <v>58.63</v>
      </c>
      <c r="H15" s="2">
        <v>0.55000000000000004</v>
      </c>
      <c r="I15" s="2">
        <v>0.55000000000000004</v>
      </c>
      <c r="J15" s="36">
        <v>12.980000000000002</v>
      </c>
    </row>
    <row r="16" spans="1:10" x14ac:dyDescent="0.3">
      <c r="A16" s="7"/>
      <c r="B16" s="1" t="s">
        <v>19</v>
      </c>
      <c r="C16" s="2" t="s">
        <v>44</v>
      </c>
      <c r="D16" s="27" t="s">
        <v>45</v>
      </c>
      <c r="E16" s="2">
        <v>220.00000000000003</v>
      </c>
      <c r="F16" s="20">
        <v>9.9</v>
      </c>
      <c r="G16" s="2">
        <v>89.43</v>
      </c>
      <c r="H16" s="2">
        <v>0.55000000000000004</v>
      </c>
      <c r="I16" s="2">
        <v>0.22000000000000003</v>
      </c>
      <c r="J16" s="36">
        <v>21.34</v>
      </c>
    </row>
    <row r="17" spans="1:10" x14ac:dyDescent="0.3">
      <c r="A17" s="7"/>
      <c r="B17" s="1" t="s">
        <v>24</v>
      </c>
      <c r="C17" s="2" t="s">
        <v>28</v>
      </c>
      <c r="D17" s="27" t="s">
        <v>27</v>
      </c>
      <c r="E17" s="2">
        <v>90</v>
      </c>
      <c r="F17" s="2">
        <v>5.3100000000000005</v>
      </c>
      <c r="G17" s="2">
        <v>210.89999999999998</v>
      </c>
      <c r="H17" s="2">
        <v>6.8999999999999995</v>
      </c>
      <c r="I17" s="2">
        <v>0.75</v>
      </c>
      <c r="J17" s="36">
        <v>44.25</v>
      </c>
    </row>
    <row r="18" spans="1:10" x14ac:dyDescent="0.3">
      <c r="A18" s="7"/>
      <c r="B18" s="1" t="s">
        <v>21</v>
      </c>
      <c r="C18" s="2" t="s">
        <v>28</v>
      </c>
      <c r="D18" s="27" t="s">
        <v>37</v>
      </c>
      <c r="E18" s="2">
        <v>45</v>
      </c>
      <c r="F18" s="2">
        <v>2.2050000000000001</v>
      </c>
      <c r="G18" s="2">
        <v>76.800000000000011</v>
      </c>
      <c r="H18" s="2">
        <v>3</v>
      </c>
      <c r="I18" s="2">
        <v>0.60000000000000009</v>
      </c>
      <c r="J18" s="36">
        <v>15</v>
      </c>
    </row>
    <row r="19" spans="1:10" x14ac:dyDescent="0.3">
      <c r="A19" s="7"/>
      <c r="B19" s="23"/>
      <c r="C19" s="23"/>
      <c r="D19" s="27"/>
      <c r="E19" s="24"/>
      <c r="F19" s="25"/>
      <c r="G19" s="24"/>
      <c r="H19" s="24"/>
      <c r="I19" s="24"/>
      <c r="J19" s="26"/>
    </row>
    <row r="20" spans="1:10" ht="15" thickBot="1" x14ac:dyDescent="0.35">
      <c r="A20" s="8"/>
      <c r="B20" s="9"/>
      <c r="C20" s="9"/>
      <c r="D20" s="28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10" workbookViewId="0">
      <selection activeCell="S4" sqref="S4"/>
    </sheetView>
  </sheetViews>
  <sheetFormatPr defaultRowHeight="14.4" x14ac:dyDescent="0.3"/>
  <cols>
    <col min="2" max="2" width="32" customWidth="1"/>
  </cols>
  <sheetData>
    <row r="1" spans="1:16" ht="21.6" thickBot="1" x14ac:dyDescent="0.45">
      <c r="A1" s="44" t="s">
        <v>47</v>
      </c>
      <c r="B1" s="44"/>
      <c r="C1" s="44"/>
      <c r="D1" s="44"/>
      <c r="E1" s="44"/>
      <c r="F1" s="44"/>
      <c r="G1" s="44"/>
      <c r="H1" s="44"/>
      <c r="J1" s="44" t="s">
        <v>48</v>
      </c>
      <c r="K1" s="44"/>
      <c r="L1" s="44"/>
      <c r="M1" s="44"/>
      <c r="N1" s="44"/>
      <c r="O1" s="44"/>
      <c r="P1" s="44"/>
    </row>
    <row r="2" spans="1:16" ht="27" customHeight="1" x14ac:dyDescent="0.3">
      <c r="A2" s="6" t="s">
        <v>30</v>
      </c>
      <c r="B2" s="6" t="s">
        <v>31</v>
      </c>
      <c r="C2" s="6">
        <v>200</v>
      </c>
      <c r="D2" s="32">
        <v>20</v>
      </c>
      <c r="E2" s="6">
        <v>287.8</v>
      </c>
      <c r="F2" s="6">
        <v>7.2</v>
      </c>
      <c r="G2" s="6">
        <v>9.1999999999999993</v>
      </c>
      <c r="H2" s="2">
        <v>44</v>
      </c>
      <c r="J2">
        <f>C2*1.1</f>
        <v>220.00000000000003</v>
      </c>
      <c r="K2" s="39">
        <f t="shared" ref="K2:P5" si="0">D2*1.1</f>
        <v>22</v>
      </c>
      <c r="L2">
        <f t="shared" si="0"/>
        <v>316.58000000000004</v>
      </c>
      <c r="M2">
        <f t="shared" si="0"/>
        <v>7.9200000000000008</v>
      </c>
      <c r="N2">
        <f t="shared" si="0"/>
        <v>10.119999999999999</v>
      </c>
      <c r="O2">
        <f t="shared" si="0"/>
        <v>48.400000000000006</v>
      </c>
      <c r="P2">
        <f>I2*1.1</f>
        <v>0</v>
      </c>
    </row>
    <row r="3" spans="1:16" ht="27" customHeight="1" x14ac:dyDescent="0.3">
      <c r="A3" s="2" t="s">
        <v>32</v>
      </c>
      <c r="B3" s="29" t="s">
        <v>33</v>
      </c>
      <c r="C3" s="2">
        <v>200</v>
      </c>
      <c r="D3" s="30">
        <v>5</v>
      </c>
      <c r="E3" s="2">
        <v>26.8</v>
      </c>
      <c r="F3" s="2">
        <v>0.2</v>
      </c>
      <c r="G3" s="2">
        <v>0</v>
      </c>
      <c r="H3" s="2">
        <v>6.4</v>
      </c>
      <c r="J3">
        <f t="shared" ref="J3:J5" si="1">C3*1.1</f>
        <v>220.00000000000003</v>
      </c>
      <c r="K3" s="39">
        <f t="shared" si="0"/>
        <v>5.5</v>
      </c>
      <c r="L3">
        <f t="shared" si="0"/>
        <v>29.480000000000004</v>
      </c>
      <c r="M3">
        <f t="shared" si="0"/>
        <v>0.22000000000000003</v>
      </c>
      <c r="N3">
        <f t="shared" si="0"/>
        <v>0</v>
      </c>
      <c r="O3">
        <f t="shared" si="0"/>
        <v>7.0400000000000009</v>
      </c>
      <c r="P3">
        <f t="shared" si="0"/>
        <v>0</v>
      </c>
    </row>
    <row r="4" spans="1:16" ht="27" customHeight="1" x14ac:dyDescent="0.3">
      <c r="A4" s="30" t="s">
        <v>28</v>
      </c>
      <c r="B4" s="31" t="s">
        <v>27</v>
      </c>
      <c r="C4" s="30">
        <v>45</v>
      </c>
      <c r="D4" s="34">
        <v>2.6549999999999998</v>
      </c>
      <c r="E4" s="30">
        <v>105.5</v>
      </c>
      <c r="F4" s="30">
        <v>3.4</v>
      </c>
      <c r="G4" s="30">
        <v>0.4</v>
      </c>
      <c r="H4" s="30">
        <v>22.1</v>
      </c>
      <c r="J4">
        <f t="shared" si="1"/>
        <v>49.500000000000007</v>
      </c>
      <c r="K4" s="39">
        <f t="shared" si="0"/>
        <v>2.9205000000000001</v>
      </c>
      <c r="L4">
        <f t="shared" si="0"/>
        <v>116.05000000000001</v>
      </c>
      <c r="M4">
        <f t="shared" si="0"/>
        <v>3.74</v>
      </c>
      <c r="N4">
        <f t="shared" si="0"/>
        <v>0.44000000000000006</v>
      </c>
      <c r="O4">
        <f t="shared" si="0"/>
        <v>24.310000000000002</v>
      </c>
      <c r="P4">
        <f t="shared" si="0"/>
        <v>0</v>
      </c>
    </row>
    <row r="5" spans="1:16" ht="27" customHeight="1" x14ac:dyDescent="0.3">
      <c r="A5" s="2" t="s">
        <v>28</v>
      </c>
      <c r="B5" s="2" t="s">
        <v>37</v>
      </c>
      <c r="C5" s="2">
        <v>25</v>
      </c>
      <c r="D5" s="33">
        <v>1.2250000000000001</v>
      </c>
      <c r="E5" s="2">
        <v>42.7</v>
      </c>
      <c r="F5" s="2">
        <v>1.7</v>
      </c>
      <c r="G5" s="2">
        <v>0.3</v>
      </c>
      <c r="H5" s="2">
        <v>8.4</v>
      </c>
      <c r="J5">
        <f t="shared" si="1"/>
        <v>27.500000000000004</v>
      </c>
      <c r="K5" s="39">
        <f t="shared" si="0"/>
        <v>1.3475000000000001</v>
      </c>
      <c r="L5">
        <f t="shared" si="0"/>
        <v>46.970000000000006</v>
      </c>
      <c r="M5">
        <f t="shared" si="0"/>
        <v>1.87</v>
      </c>
      <c r="N5">
        <f t="shared" si="0"/>
        <v>0.33</v>
      </c>
      <c r="O5">
        <f t="shared" si="0"/>
        <v>9.240000000000002</v>
      </c>
      <c r="P5">
        <f t="shared" si="0"/>
        <v>0</v>
      </c>
    </row>
    <row r="6" spans="1:16" ht="27" customHeight="1" x14ac:dyDescent="0.3">
      <c r="A6" s="2" t="s">
        <v>35</v>
      </c>
      <c r="B6" s="2" t="s">
        <v>36</v>
      </c>
      <c r="C6" s="2">
        <v>15</v>
      </c>
      <c r="D6" s="20">
        <v>9</v>
      </c>
      <c r="E6" s="2">
        <v>53.7</v>
      </c>
      <c r="F6" s="2">
        <v>3.5</v>
      </c>
      <c r="G6" s="2">
        <v>4.4000000000000004</v>
      </c>
      <c r="H6" s="2">
        <v>0</v>
      </c>
      <c r="J6">
        <f>C6*2</f>
        <v>30</v>
      </c>
      <c r="K6" s="39">
        <f>D6*2</f>
        <v>18</v>
      </c>
      <c r="L6" s="39">
        <f t="shared" ref="L6:P6" si="2">E6*2</f>
        <v>107.4</v>
      </c>
      <c r="M6" s="39">
        <f t="shared" si="2"/>
        <v>7</v>
      </c>
      <c r="N6" s="39">
        <f t="shared" si="2"/>
        <v>8.8000000000000007</v>
      </c>
      <c r="O6" s="39">
        <f t="shared" si="2"/>
        <v>0</v>
      </c>
      <c r="P6" s="39">
        <f t="shared" si="2"/>
        <v>0</v>
      </c>
    </row>
    <row r="7" spans="1:16" ht="27" customHeight="1" x14ac:dyDescent="0.3">
      <c r="A7" s="2" t="s">
        <v>28</v>
      </c>
      <c r="B7" s="29" t="s">
        <v>34</v>
      </c>
      <c r="C7" s="2">
        <v>70</v>
      </c>
      <c r="D7" s="20">
        <v>14</v>
      </c>
      <c r="E7" s="2">
        <v>24.5</v>
      </c>
      <c r="F7" s="2">
        <v>0.6</v>
      </c>
      <c r="G7" s="2">
        <v>0.1</v>
      </c>
      <c r="H7" s="2">
        <v>5.3</v>
      </c>
      <c r="J7">
        <f>C7*1.5</f>
        <v>105</v>
      </c>
      <c r="K7">
        <f t="shared" ref="K7:P7" si="3">D7*1.5</f>
        <v>21</v>
      </c>
      <c r="L7">
        <f t="shared" si="3"/>
        <v>36.75</v>
      </c>
      <c r="M7">
        <f t="shared" si="3"/>
        <v>0.89999999999999991</v>
      </c>
      <c r="N7">
        <f t="shared" si="3"/>
        <v>0.15000000000000002</v>
      </c>
      <c r="O7">
        <f t="shared" si="3"/>
        <v>7.9499999999999993</v>
      </c>
      <c r="P7">
        <f t="shared" si="3"/>
        <v>0</v>
      </c>
    </row>
    <row r="8" spans="1:16" ht="27" customHeight="1" x14ac:dyDescent="0.3">
      <c r="A8" s="2"/>
      <c r="B8" s="27"/>
      <c r="C8" s="15"/>
      <c r="D8" s="20"/>
      <c r="E8" s="2"/>
      <c r="F8" s="20"/>
      <c r="G8" s="20"/>
      <c r="H8" s="20"/>
      <c r="K8" s="39"/>
    </row>
    <row r="9" spans="1:16" ht="27" customHeight="1" thickBot="1" x14ac:dyDescent="0.35">
      <c r="A9" s="9"/>
      <c r="B9" s="28"/>
      <c r="C9" s="28"/>
      <c r="D9" s="37">
        <v>51.88</v>
      </c>
      <c r="E9" s="28"/>
      <c r="F9" s="28"/>
      <c r="G9" s="28"/>
      <c r="H9" s="28"/>
      <c r="K9" s="40">
        <f>SUM(K2:K8)</f>
        <v>70.768000000000001</v>
      </c>
    </row>
    <row r="10" spans="1:16" ht="27" customHeight="1" x14ac:dyDescent="0.3">
      <c r="A10" s="3" t="s">
        <v>38</v>
      </c>
      <c r="B10" s="29" t="s">
        <v>39</v>
      </c>
      <c r="C10" s="3">
        <v>60</v>
      </c>
      <c r="D10" s="22">
        <v>12</v>
      </c>
      <c r="E10" s="3">
        <v>12.8</v>
      </c>
      <c r="F10" s="3">
        <v>0.7</v>
      </c>
      <c r="G10" s="3">
        <v>0.1</v>
      </c>
      <c r="H10" s="35">
        <v>2.2999999999999998</v>
      </c>
      <c r="J10">
        <f>C10*1.1</f>
        <v>66</v>
      </c>
      <c r="K10" s="39">
        <f t="shared" ref="K10:P14" si="4">D10*1.1</f>
        <v>13.200000000000001</v>
      </c>
      <c r="L10">
        <f t="shared" si="4"/>
        <v>14.080000000000002</v>
      </c>
      <c r="M10">
        <f t="shared" si="4"/>
        <v>0.77</v>
      </c>
      <c r="N10">
        <f t="shared" si="4"/>
        <v>0.11000000000000001</v>
      </c>
      <c r="O10">
        <f t="shared" si="4"/>
        <v>2.5299999999999998</v>
      </c>
      <c r="P10">
        <f t="shared" si="4"/>
        <v>0</v>
      </c>
    </row>
    <row r="11" spans="1:16" ht="27" customHeight="1" x14ac:dyDescent="0.3">
      <c r="A11" s="2" t="s">
        <v>40</v>
      </c>
      <c r="B11" s="27" t="s">
        <v>41</v>
      </c>
      <c r="C11" s="2">
        <v>200</v>
      </c>
      <c r="D11" s="20">
        <v>50.86</v>
      </c>
      <c r="E11" s="2">
        <v>116.1</v>
      </c>
      <c r="F11" s="2">
        <v>4.5999999999999996</v>
      </c>
      <c r="G11" s="2">
        <v>5.7</v>
      </c>
      <c r="H11" s="36">
        <v>11.6</v>
      </c>
      <c r="J11">
        <f t="shared" ref="J11:J14" si="5">C11*1.1</f>
        <v>220.00000000000003</v>
      </c>
      <c r="K11" s="39">
        <f>D11*1.1-0.49</f>
        <v>55.456000000000003</v>
      </c>
      <c r="L11">
        <f t="shared" si="4"/>
        <v>127.71000000000001</v>
      </c>
      <c r="M11">
        <f t="shared" si="4"/>
        <v>5.0599999999999996</v>
      </c>
      <c r="N11">
        <f t="shared" si="4"/>
        <v>6.2700000000000005</v>
      </c>
      <c r="O11">
        <f t="shared" si="4"/>
        <v>12.76</v>
      </c>
      <c r="P11">
        <f t="shared" si="4"/>
        <v>0</v>
      </c>
    </row>
    <row r="12" spans="1:16" ht="27" customHeight="1" x14ac:dyDescent="0.3">
      <c r="A12" s="2" t="s">
        <v>42</v>
      </c>
      <c r="B12" s="27" t="s">
        <v>43</v>
      </c>
      <c r="C12" s="2">
        <v>200</v>
      </c>
      <c r="D12" s="20">
        <v>30.15</v>
      </c>
      <c r="E12" s="2">
        <v>339.4</v>
      </c>
      <c r="F12" s="2">
        <v>22</v>
      </c>
      <c r="G12" s="2">
        <v>22</v>
      </c>
      <c r="H12" s="36">
        <v>13.3</v>
      </c>
      <c r="J12">
        <f t="shared" si="5"/>
        <v>220.00000000000003</v>
      </c>
      <c r="K12" s="39">
        <f t="shared" si="4"/>
        <v>33.164999999999999</v>
      </c>
      <c r="L12">
        <f t="shared" si="4"/>
        <v>373.34000000000003</v>
      </c>
      <c r="M12">
        <f t="shared" si="4"/>
        <v>24.200000000000003</v>
      </c>
      <c r="N12">
        <f t="shared" si="4"/>
        <v>24.200000000000003</v>
      </c>
      <c r="O12">
        <f t="shared" si="4"/>
        <v>14.630000000000003</v>
      </c>
      <c r="P12">
        <f t="shared" si="4"/>
        <v>0</v>
      </c>
    </row>
    <row r="13" spans="1:16" ht="27" customHeight="1" x14ac:dyDescent="0.3">
      <c r="A13" s="2" t="s">
        <v>28</v>
      </c>
      <c r="B13" s="27" t="s">
        <v>46</v>
      </c>
      <c r="C13" s="2">
        <v>120</v>
      </c>
      <c r="D13" s="20">
        <v>18</v>
      </c>
      <c r="E13" s="2">
        <v>53.3</v>
      </c>
      <c r="F13" s="2">
        <v>0.5</v>
      </c>
      <c r="G13" s="2">
        <v>0.5</v>
      </c>
      <c r="H13" s="36">
        <v>11.8</v>
      </c>
      <c r="J13">
        <f t="shared" si="5"/>
        <v>132</v>
      </c>
      <c r="K13" s="39">
        <f t="shared" si="4"/>
        <v>19.8</v>
      </c>
      <c r="L13">
        <f t="shared" si="4"/>
        <v>58.63</v>
      </c>
      <c r="M13">
        <f t="shared" si="4"/>
        <v>0.55000000000000004</v>
      </c>
      <c r="N13">
        <f t="shared" si="4"/>
        <v>0.55000000000000004</v>
      </c>
      <c r="O13">
        <f t="shared" si="4"/>
        <v>12.980000000000002</v>
      </c>
      <c r="P13">
        <f t="shared" si="4"/>
        <v>0</v>
      </c>
    </row>
    <row r="14" spans="1:16" ht="27" customHeight="1" x14ac:dyDescent="0.3">
      <c r="A14" s="2" t="s">
        <v>44</v>
      </c>
      <c r="B14" s="27" t="s">
        <v>45</v>
      </c>
      <c r="C14" s="2">
        <v>200</v>
      </c>
      <c r="D14" s="20">
        <v>9</v>
      </c>
      <c r="E14" s="2">
        <v>81.3</v>
      </c>
      <c r="F14" s="2">
        <v>0.5</v>
      </c>
      <c r="G14" s="2">
        <v>0.2</v>
      </c>
      <c r="H14" s="36">
        <v>19.399999999999999</v>
      </c>
      <c r="J14">
        <f t="shared" si="5"/>
        <v>220.00000000000003</v>
      </c>
      <c r="K14" s="39">
        <f t="shared" si="4"/>
        <v>9.9</v>
      </c>
      <c r="L14">
        <f t="shared" si="4"/>
        <v>89.43</v>
      </c>
      <c r="M14">
        <f t="shared" si="4"/>
        <v>0.55000000000000004</v>
      </c>
      <c r="N14">
        <f t="shared" si="4"/>
        <v>0.22000000000000003</v>
      </c>
      <c r="O14">
        <f t="shared" si="4"/>
        <v>21.34</v>
      </c>
      <c r="P14">
        <f t="shared" si="4"/>
        <v>0</v>
      </c>
    </row>
    <row r="15" spans="1:16" ht="27" customHeight="1" x14ac:dyDescent="0.3">
      <c r="A15" s="2" t="s">
        <v>28</v>
      </c>
      <c r="B15" s="27" t="s">
        <v>27</v>
      </c>
      <c r="C15" s="2">
        <v>60</v>
      </c>
      <c r="D15" s="20">
        <v>3.54</v>
      </c>
      <c r="E15" s="2">
        <v>140.6</v>
      </c>
      <c r="F15" s="2">
        <v>4.5999999999999996</v>
      </c>
      <c r="G15" s="2">
        <v>0.5</v>
      </c>
      <c r="H15" s="36">
        <v>29.5</v>
      </c>
      <c r="J15">
        <f>C15*1.5</f>
        <v>90</v>
      </c>
      <c r="K15">
        <f t="shared" ref="K15:P16" si="6">D15*1.5</f>
        <v>5.3100000000000005</v>
      </c>
      <c r="L15">
        <f t="shared" si="6"/>
        <v>210.89999999999998</v>
      </c>
      <c r="M15">
        <f t="shared" si="6"/>
        <v>6.8999999999999995</v>
      </c>
      <c r="N15">
        <f t="shared" si="6"/>
        <v>0.75</v>
      </c>
      <c r="O15">
        <f t="shared" si="6"/>
        <v>44.25</v>
      </c>
      <c r="P15">
        <f t="shared" si="6"/>
        <v>0</v>
      </c>
    </row>
    <row r="16" spans="1:16" ht="27" customHeight="1" x14ac:dyDescent="0.3">
      <c r="A16" s="2" t="s">
        <v>28</v>
      </c>
      <c r="B16" s="27" t="s">
        <v>37</v>
      </c>
      <c r="C16" s="2">
        <v>30</v>
      </c>
      <c r="D16" s="20">
        <v>1.47</v>
      </c>
      <c r="E16" s="2">
        <v>51.2</v>
      </c>
      <c r="F16" s="2">
        <v>2</v>
      </c>
      <c r="G16" s="2">
        <v>0.4</v>
      </c>
      <c r="H16" s="36">
        <v>10</v>
      </c>
      <c r="J16">
        <f>C16*1.5</f>
        <v>45</v>
      </c>
      <c r="K16">
        <f t="shared" si="6"/>
        <v>2.2050000000000001</v>
      </c>
      <c r="L16">
        <f t="shared" si="6"/>
        <v>76.800000000000011</v>
      </c>
      <c r="M16">
        <f t="shared" si="6"/>
        <v>3</v>
      </c>
      <c r="N16">
        <f t="shared" si="6"/>
        <v>0.60000000000000009</v>
      </c>
      <c r="O16">
        <f t="shared" si="6"/>
        <v>15</v>
      </c>
      <c r="P16">
        <f t="shared" si="6"/>
        <v>0</v>
      </c>
    </row>
    <row r="17" spans="1:11" ht="27" customHeight="1" x14ac:dyDescent="0.3">
      <c r="A17" s="23"/>
      <c r="B17" s="27"/>
      <c r="C17" s="24"/>
      <c r="D17" s="25"/>
      <c r="E17" s="24"/>
      <c r="F17" s="24"/>
      <c r="G17" s="24"/>
      <c r="H17" s="26"/>
    </row>
    <row r="18" spans="1:11" ht="27" customHeight="1" thickBot="1" x14ac:dyDescent="0.35">
      <c r="A18" s="9"/>
      <c r="B18" s="28"/>
      <c r="C18" s="16"/>
      <c r="D18" s="21">
        <v>125.02</v>
      </c>
      <c r="E18" s="16"/>
      <c r="F18" s="16"/>
      <c r="G18" s="16"/>
      <c r="H18" s="17"/>
      <c r="K18" s="40">
        <f>SUM(K10:K17)</f>
        <v>139.036</v>
      </c>
    </row>
    <row r="20" spans="1:11" x14ac:dyDescent="0.3">
      <c r="K20" s="38">
        <f>K18+K9</f>
        <v>209.804</v>
      </c>
    </row>
    <row r="21" spans="1:11" x14ac:dyDescent="0.3">
      <c r="K21" s="38">
        <f>K22-K20</f>
        <v>-3.9999999999906777E-3</v>
      </c>
    </row>
    <row r="22" spans="1:11" x14ac:dyDescent="0.3">
      <c r="K22">
        <v>209.8</v>
      </c>
    </row>
  </sheetData>
  <mergeCells count="2">
    <mergeCell ref="A1:H1"/>
    <mergeCell ref="J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расчет цен выхлд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2023-07-06T07:14:08Z</cp:lastPrinted>
  <dcterms:created xsi:type="dcterms:W3CDTF">2015-06-05T18:19:34Z</dcterms:created>
  <dcterms:modified xsi:type="dcterms:W3CDTF">2023-07-06T07:18:40Z</dcterms:modified>
</cp:coreProperties>
</file>